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hn100\Documents\SD Nari\"/>
    </mc:Choice>
  </mc:AlternateContent>
  <xr:revisionPtr revIDLastSave="0" documentId="13_ncr:1_{EAF0B9CB-F853-4383-B43F-9D594977783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urial Package" sheetId="1" r:id="rId1"/>
    <sheet name="Cremation Sv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D40" i="1"/>
  <c r="K38" i="1"/>
  <c r="K40" i="1" s="1"/>
  <c r="J38" i="1"/>
  <c r="J40" i="1" s="1"/>
  <c r="I38" i="1"/>
  <c r="I40" i="1" s="1"/>
  <c r="H38" i="1"/>
  <c r="D38" i="1"/>
  <c r="C38" i="1"/>
  <c r="C40" i="1" s="1"/>
  <c r="G5" i="1"/>
  <c r="G38" i="1" s="1"/>
  <c r="G40" i="1" s="1"/>
  <c r="G41" i="1" s="1"/>
  <c r="F5" i="1"/>
  <c r="F38" i="1" s="1"/>
  <c r="F40" i="1" s="1"/>
  <c r="F41" i="1" s="1"/>
  <c r="E5" i="1"/>
  <c r="E38" i="1" s="1"/>
  <c r="E40" i="1" s="1"/>
  <c r="E41" i="1" s="1"/>
  <c r="D5" i="1"/>
  <c r="L42" i="2"/>
  <c r="L40" i="2" s="1"/>
  <c r="J42" i="2"/>
  <c r="I42" i="2"/>
  <c r="F42" i="2"/>
  <c r="F43" i="2" s="1"/>
  <c r="D42" i="2"/>
  <c r="C42" i="2"/>
  <c r="J40" i="2"/>
  <c r="I40" i="2"/>
  <c r="H40" i="2"/>
  <c r="H42" i="2" s="1"/>
  <c r="G40" i="2"/>
  <c r="G42" i="2" s="1"/>
  <c r="G43" i="2" s="1"/>
  <c r="F40" i="2"/>
  <c r="D40" i="2"/>
  <c r="C40" i="2"/>
  <c r="L5" i="2"/>
  <c r="K5" i="2"/>
  <c r="K40" i="2" s="1"/>
  <c r="K42" i="2" s="1"/>
  <c r="J5" i="2"/>
  <c r="I5" i="2"/>
  <c r="H5" i="2"/>
  <c r="E5" i="2"/>
  <c r="E40" i="2" s="1"/>
  <c r="E42" i="2" s="1"/>
  <c r="E43" i="2" s="1"/>
</calcChain>
</file>

<file path=xl/sharedStrings.xml><?xml version="1.0" encoding="utf-8"?>
<sst xmlns="http://schemas.openxmlformats.org/spreadsheetml/2006/main" count="162" uniqueCount="113">
  <si>
    <t>Location 4620</t>
  </si>
  <si>
    <t>FD 234</t>
  </si>
  <si>
    <t>FUNERAL SERVICES</t>
  </si>
  <si>
    <t>HMIS CODES</t>
  </si>
  <si>
    <t>Dignity           Heritage</t>
  </si>
  <si>
    <t>Dignity           Honor</t>
  </si>
  <si>
    <t>Dignity           Tribute</t>
  </si>
  <si>
    <t>Immediate       Direct Burial</t>
  </si>
  <si>
    <t>Ship Out                  No Casket</t>
  </si>
  <si>
    <t>Ship Out          W/Casket</t>
  </si>
  <si>
    <t>Ship In</t>
  </si>
  <si>
    <t>Professional Services</t>
  </si>
  <si>
    <t>Embalming</t>
  </si>
  <si>
    <t>Bathing &amp; Handling</t>
  </si>
  <si>
    <t>Dressing, Casketing, Cosmetician</t>
  </si>
  <si>
    <t>Chapel, Church, Graveside</t>
  </si>
  <si>
    <t>Visitation (1 Day) Supervised</t>
  </si>
  <si>
    <t>Transfer of Remains to EH</t>
  </si>
  <si>
    <t>Funeral Coach &amp; Driver</t>
  </si>
  <si>
    <t>One Family Car - Limosine</t>
  </si>
  <si>
    <t>Transfer to OR From Airport</t>
  </si>
  <si>
    <t>Combination Unit</t>
  </si>
  <si>
    <t>Air Tray</t>
  </si>
  <si>
    <t>Memorial Package</t>
  </si>
  <si>
    <t>Casket</t>
  </si>
  <si>
    <t>Dignity Plan Support Options</t>
  </si>
  <si>
    <t xml:space="preserve">     Heirloom Bible</t>
  </si>
  <si>
    <t xml:space="preserve">     Remembrance Blanket</t>
  </si>
  <si>
    <t xml:space="preserve">    Memory Portrait</t>
  </si>
  <si>
    <t xml:space="preserve">    Timeless Touch</t>
  </si>
  <si>
    <t>Everlasting Memorial /Internet Memorial Archive</t>
  </si>
  <si>
    <t>A Life Remembered Book</t>
  </si>
  <si>
    <t>Catered Reception</t>
  </si>
  <si>
    <t>Flowers</t>
  </si>
  <si>
    <t>Total Package Price</t>
  </si>
  <si>
    <t>Package Savings</t>
  </si>
  <si>
    <t>Package Price W/Savings</t>
  </si>
  <si>
    <t>Package Price w/o Catering</t>
  </si>
  <si>
    <t>Death Certificate (s) $21 each</t>
  </si>
  <si>
    <t>Permit $12.00</t>
  </si>
  <si>
    <t>Tax</t>
  </si>
  <si>
    <t xml:space="preserve">TOTAL  </t>
  </si>
  <si>
    <t>SERVICE (S)</t>
  </si>
  <si>
    <t>FDFBASIC</t>
  </si>
  <si>
    <t>PRPEMBMG</t>
  </si>
  <si>
    <t>PRPFRIGE</t>
  </si>
  <si>
    <t>PRPBTHDS</t>
  </si>
  <si>
    <t>VSTFIRST</t>
  </si>
  <si>
    <t>TRNPODMT</t>
  </si>
  <si>
    <t>VHCFUNRL</t>
  </si>
  <si>
    <t>VHCLIMOS</t>
  </si>
  <si>
    <t>TRNAIRPT</t>
  </si>
  <si>
    <t>SSRATR02</t>
  </si>
  <si>
    <t>SSRSCR01</t>
  </si>
  <si>
    <t>See CPL</t>
  </si>
  <si>
    <t>XCRKBFH</t>
  </si>
  <si>
    <t>XOTXMRB</t>
  </si>
  <si>
    <t>XPRPPJM</t>
  </si>
  <si>
    <t>XFDKSPS</t>
  </si>
  <si>
    <t>MEMMEMOL</t>
  </si>
  <si>
    <t>MEMALRBH</t>
  </si>
  <si>
    <t>XSRCATPC</t>
  </si>
  <si>
    <t>FTB03PTY</t>
  </si>
  <si>
    <t>Refrigeration</t>
  </si>
  <si>
    <t>PRPDRCSK</t>
  </si>
  <si>
    <t>CREMATION SERVICES</t>
  </si>
  <si>
    <t>Cremation    Scattering     At Sea</t>
  </si>
  <si>
    <t>Outside Cremation Graveside</t>
  </si>
  <si>
    <t>Cremation Fee</t>
  </si>
  <si>
    <t>Rental Casket</t>
  </si>
  <si>
    <t>Memorial Urn Selection</t>
  </si>
  <si>
    <t>See Catalog</t>
  </si>
  <si>
    <t>CRM03PTY</t>
  </si>
  <si>
    <t>CRMSCSEA</t>
  </si>
  <si>
    <t>Alternative Cremation Container</t>
  </si>
  <si>
    <t>CCBMNCC</t>
  </si>
  <si>
    <t>CRBBBOR</t>
  </si>
  <si>
    <t>Catered Reception Room</t>
  </si>
  <si>
    <t>XFDAGBO</t>
  </si>
  <si>
    <t>XPRA5A5</t>
  </si>
  <si>
    <t>UCNSWSEHDG</t>
  </si>
  <si>
    <t>XDPAIA3</t>
  </si>
  <si>
    <t>XDPAIAO</t>
  </si>
  <si>
    <t xml:space="preserve">     Personalized T-Shirts &amp; Decals</t>
  </si>
  <si>
    <t xml:space="preserve">     Canvas Portrait</t>
  </si>
  <si>
    <t xml:space="preserve">     Timeless Touch</t>
  </si>
  <si>
    <t xml:space="preserve">     Celebration of Life Bundle</t>
  </si>
  <si>
    <t>XPRA4AS</t>
  </si>
  <si>
    <r>
      <t xml:space="preserve">    Memory Glass </t>
    </r>
    <r>
      <rPr>
        <sz val="9"/>
        <color theme="1"/>
        <rFont val="Calibri"/>
        <family val="2"/>
        <scheme val="minor"/>
      </rPr>
      <t>(HMIS code varys upon color</t>
    </r>
    <r>
      <rPr>
        <sz val="12"/>
        <color theme="1"/>
        <rFont val="Calibri"/>
        <family val="2"/>
        <scheme val="minor"/>
      </rPr>
      <t>)</t>
    </r>
  </si>
  <si>
    <t xml:space="preserve">    Remembrance Blanket</t>
  </si>
  <si>
    <t xml:space="preserve">    Heirloom Bible</t>
  </si>
  <si>
    <t xml:space="preserve">    Celebration of Life Bundle</t>
  </si>
  <si>
    <r>
      <t xml:space="preserve">    Cremation Jewelry Set (</t>
    </r>
    <r>
      <rPr>
        <sz val="10"/>
        <color theme="1"/>
        <rFont val="Calibri"/>
        <family val="2"/>
        <scheme val="minor"/>
      </rPr>
      <t>Codes Vary per set)</t>
    </r>
  </si>
  <si>
    <t xml:space="preserve">Visitation and Chapel followed by Cremation    </t>
  </si>
  <si>
    <t>Visitation/Off-Site Church followed by Cremation</t>
  </si>
  <si>
    <t>Cremation then    Chapel/ Graveside service</t>
  </si>
  <si>
    <t>Cremation then Off-Site Church Service</t>
  </si>
  <si>
    <t>Chapel, Church, or Graveside w/Viewing</t>
  </si>
  <si>
    <t>Chapel, Church, or Graveside No Viewing</t>
  </si>
  <si>
    <t xml:space="preserve">     Estate Fraud Protection</t>
  </si>
  <si>
    <t>DOCESFRP</t>
  </si>
  <si>
    <t xml:space="preserve">     Family Estate Manager</t>
  </si>
  <si>
    <t>XOTAABL</t>
  </si>
  <si>
    <t xml:space="preserve">    Personalizedd T-Shirts and Decals</t>
  </si>
  <si>
    <t xml:space="preserve">    Estate Fraud Protection</t>
  </si>
  <si>
    <t xml:space="preserve">    Family Estate Manager</t>
  </si>
  <si>
    <t>Everlasting Memorial/Internet Memorial Archive</t>
  </si>
  <si>
    <t>Witness Cremation</t>
  </si>
  <si>
    <t>Simple   Vedic     Cremation</t>
  </si>
  <si>
    <t>Scattering tube</t>
  </si>
  <si>
    <t xml:space="preserve">(Name)  MORTUARY &amp; CREMATORY ( approx prices) </t>
  </si>
  <si>
    <t xml:space="preserve">( Name) MORTUARY &amp; CREMATORY ( approx prices) </t>
  </si>
  <si>
    <t>Embalming ( we use if COVID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</si>
</sst>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6" borderId="1" xfId="0" applyFont="1" applyFill="1" applyBorder="1"/>
    <xf numFmtId="164" fontId="4" fillId="6" borderId="1" xfId="0" applyNumberFormat="1" applyFont="1" applyFill="1" applyBorder="1" applyAlignment="1">
      <alignment horizontal="center"/>
    </xf>
    <xf numFmtId="164" fontId="4" fillId="6" borderId="2" xfId="0" applyNumberFormat="1" applyFont="1" applyFill="1" applyBorder="1" applyAlignment="1">
      <alignment horizontal="center"/>
    </xf>
    <xf numFmtId="164" fontId="3" fillId="6" borderId="7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3" fillId="6" borderId="8" xfId="0" applyNumberFormat="1" applyFont="1" applyFill="1" applyBorder="1" applyAlignment="1">
      <alignment horizontal="center"/>
    </xf>
    <xf numFmtId="164" fontId="4" fillId="6" borderId="3" xfId="0" applyNumberFormat="1" applyFont="1" applyFill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6" borderId="2" xfId="0" applyFont="1" applyFill="1" applyBorder="1"/>
    <xf numFmtId="0" fontId="4" fillId="6" borderId="7" xfId="0" applyFont="1" applyFill="1" applyBorder="1"/>
    <xf numFmtId="0" fontId="4" fillId="6" borderId="8" xfId="0" applyFont="1" applyFill="1" applyBorder="1"/>
    <xf numFmtId="0" fontId="4" fillId="6" borderId="3" xfId="0" applyFont="1" applyFill="1" applyBorder="1"/>
    <xf numFmtId="0" fontId="4" fillId="0" borderId="2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3" xfId="0" applyFont="1" applyBorder="1"/>
    <xf numFmtId="0" fontId="4" fillId="6" borderId="9" xfId="0" applyFont="1" applyFill="1" applyBorder="1"/>
    <xf numFmtId="0" fontId="4" fillId="6" borderId="10" xfId="0" applyFont="1" applyFill="1" applyBorder="1"/>
    <xf numFmtId="0" fontId="4" fillId="6" borderId="11" xfId="0" applyFont="1" applyFill="1" applyBorder="1"/>
    <xf numFmtId="14" fontId="0" fillId="0" borderId="0" xfId="0" applyNumberFormat="1"/>
    <xf numFmtId="0" fontId="4" fillId="4" borderId="1" xfId="0" applyFont="1" applyFill="1" applyBorder="1"/>
    <xf numFmtId="164" fontId="4" fillId="4" borderId="1" xfId="0" applyNumberFormat="1" applyFont="1" applyFill="1" applyBorder="1" applyAlignment="1">
      <alignment horizontal="center"/>
    </xf>
    <xf numFmtId="164" fontId="3" fillId="4" borderId="7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0" fontId="4" fillId="4" borderId="7" xfId="0" applyFont="1" applyFill="1" applyBorder="1"/>
    <xf numFmtId="0" fontId="4" fillId="4" borderId="8" xfId="0" applyFont="1" applyFill="1" applyBorder="1"/>
    <xf numFmtId="164" fontId="3" fillId="7" borderId="1" xfId="0" applyNumberFormat="1" applyFont="1" applyFill="1" applyBorder="1" applyAlignment="1">
      <alignment horizontal="center"/>
    </xf>
    <xf numFmtId="164" fontId="3" fillId="7" borderId="8" xfId="0" applyNumberFormat="1" applyFont="1" applyFill="1" applyBorder="1" applyAlignment="1">
      <alignment horizontal="center"/>
    </xf>
    <xf numFmtId="164" fontId="3" fillId="7" borderId="7" xfId="0" applyNumberFormat="1" applyFont="1" applyFill="1" applyBorder="1" applyAlignment="1">
      <alignment horizontal="center"/>
    </xf>
    <xf numFmtId="164" fontId="3" fillId="8" borderId="7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164" fontId="3" fillId="8" borderId="8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textRotation="45"/>
    </xf>
    <xf numFmtId="164" fontId="4" fillId="7" borderId="2" xfId="0" applyNumberFormat="1" applyFont="1" applyFill="1" applyBorder="1" applyAlignment="1">
      <alignment horizontal="center"/>
    </xf>
    <xf numFmtId="164" fontId="6" fillId="7" borderId="2" xfId="0" applyNumberFormat="1" applyFont="1" applyFill="1" applyBorder="1" applyAlignment="1">
      <alignment horizontal="center"/>
    </xf>
    <xf numFmtId="164" fontId="7" fillId="7" borderId="7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164" fontId="7" fillId="7" borderId="8" xfId="0" applyNumberFormat="1" applyFont="1" applyFill="1" applyBorder="1" applyAlignment="1">
      <alignment horizontal="center"/>
    </xf>
    <xf numFmtId="0" fontId="0" fillId="0" borderId="8" xfId="0" applyBorder="1"/>
    <xf numFmtId="164" fontId="0" fillId="4" borderId="8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4" borderId="8" xfId="0" applyFill="1" applyBorder="1"/>
    <xf numFmtId="164" fontId="0" fillId="8" borderId="8" xfId="0" applyNumberFormat="1" applyFill="1" applyBorder="1" applyAlignment="1">
      <alignment horizontal="center"/>
    </xf>
    <xf numFmtId="14" fontId="0" fillId="4" borderId="8" xfId="0" applyNumberFormat="1" applyFill="1" applyBorder="1"/>
    <xf numFmtId="0" fontId="0" fillId="0" borderId="11" xfId="0" applyBorder="1"/>
    <xf numFmtId="164" fontId="4" fillId="6" borderId="8" xfId="0" applyNumberFormat="1" applyFont="1" applyFill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6" borderId="12" xfId="0" applyFont="1" applyFill="1" applyBorder="1"/>
    <xf numFmtId="0" fontId="4" fillId="6" borderId="13" xfId="0" applyFont="1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6" fillId="7" borderId="3" xfId="0" applyNumberFormat="1" applyFont="1" applyFill="1" applyBorder="1" applyAlignment="1">
      <alignment horizontal="center"/>
    </xf>
    <xf numFmtId="0" fontId="4" fillId="6" borderId="2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22" xfId="0" applyBorder="1"/>
    <xf numFmtId="0" fontId="4" fillId="6" borderId="24" xfId="0" applyFont="1" applyFill="1" applyBorder="1" applyAlignment="1">
      <alignment horizontal="center" vertical="center"/>
    </xf>
    <xf numFmtId="164" fontId="4" fillId="7" borderId="3" xfId="0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64" fontId="4" fillId="8" borderId="8" xfId="0" applyNumberFormat="1" applyFont="1" applyFill="1" applyBorder="1" applyAlignment="1">
      <alignment horizontal="center"/>
    </xf>
    <xf numFmtId="164" fontId="4" fillId="7" borderId="1" xfId="0" applyNumberFormat="1" applyFont="1" applyFill="1" applyBorder="1" applyAlignment="1">
      <alignment horizontal="center"/>
    </xf>
    <xf numFmtId="164" fontId="4" fillId="7" borderId="8" xfId="0" applyNumberFormat="1" applyFont="1" applyFill="1" applyBorder="1" applyAlignment="1">
      <alignment horizontal="center"/>
    </xf>
    <xf numFmtId="164" fontId="4" fillId="4" borderId="8" xfId="0" applyNumberFormat="1" applyFont="1" applyFill="1" applyBorder="1" applyAlignment="1">
      <alignment horizontal="center"/>
    </xf>
    <xf numFmtId="0" fontId="4" fillId="6" borderId="25" xfId="0" applyFont="1" applyFill="1" applyBorder="1"/>
    <xf numFmtId="0" fontId="4" fillId="0" borderId="25" xfId="0" applyFont="1" applyBorder="1"/>
    <xf numFmtId="0" fontId="6" fillId="7" borderId="25" xfId="0" applyFont="1" applyFill="1" applyBorder="1"/>
    <xf numFmtId="0" fontId="5" fillId="7" borderId="25" xfId="0" applyFont="1" applyFill="1" applyBorder="1"/>
    <xf numFmtId="0" fontId="4" fillId="6" borderId="26" xfId="0" applyFont="1" applyFill="1" applyBorder="1"/>
    <xf numFmtId="0" fontId="1" fillId="0" borderId="27" xfId="0" applyFont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4" fillId="7" borderId="25" xfId="0" applyFont="1" applyFill="1" applyBorder="1"/>
    <xf numFmtId="0" fontId="0" fillId="0" borderId="25" xfId="0" applyBorder="1"/>
    <xf numFmtId="164" fontId="0" fillId="7" borderId="8" xfId="0" applyNumberFormat="1" applyFill="1" applyBorder="1" applyAlignment="1">
      <alignment horizontal="center"/>
    </xf>
    <xf numFmtId="0" fontId="4" fillId="8" borderId="23" xfId="0" applyFont="1" applyFill="1" applyBorder="1" applyAlignment="1">
      <alignment horizontal="center" vertical="center"/>
    </xf>
    <xf numFmtId="0" fontId="4" fillId="4" borderId="25" xfId="0" applyFont="1" applyFill="1" applyBorder="1"/>
    <xf numFmtId="0" fontId="5" fillId="4" borderId="25" xfId="0" applyFont="1" applyFill="1" applyBorder="1"/>
    <xf numFmtId="0" fontId="4" fillId="0" borderId="25" xfId="0" applyFont="1" applyFill="1" applyBorder="1"/>
    <xf numFmtId="0" fontId="4" fillId="8" borderId="25" xfId="0" applyFont="1" applyFill="1" applyBorder="1"/>
    <xf numFmtId="0" fontId="3" fillId="0" borderId="26" xfId="0" applyFont="1" applyFill="1" applyBorder="1"/>
    <xf numFmtId="0" fontId="2" fillId="4" borderId="28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 wrapText="1"/>
    </xf>
    <xf numFmtId="0" fontId="0" fillId="0" borderId="6" xfId="0" applyBorder="1"/>
    <xf numFmtId="164" fontId="0" fillId="0" borderId="4" xfId="0" applyNumberFormat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7" borderId="7" xfId="0" applyNumberFormat="1" applyFont="1" applyFill="1" applyBorder="1" applyAlignment="1">
      <alignment horizontal="center"/>
    </xf>
    <xf numFmtId="164" fontId="4" fillId="8" borderId="7" xfId="0" applyNumberFormat="1" applyFont="1" applyFill="1" applyBorder="1" applyAlignment="1">
      <alignment horizontal="center"/>
    </xf>
    <xf numFmtId="164" fontId="0" fillId="9" borderId="18" xfId="0" applyNumberFormat="1" applyFill="1" applyBorder="1" applyAlignment="1">
      <alignment horizontal="center" vertical="center" wrapText="1"/>
    </xf>
    <xf numFmtId="164" fontId="4" fillId="9" borderId="3" xfId="0" applyNumberFormat="1" applyFont="1" applyFill="1" applyBorder="1" applyAlignment="1">
      <alignment horizontal="center"/>
    </xf>
    <xf numFmtId="0" fontId="4" fillId="9" borderId="3" xfId="0" applyFont="1" applyFill="1" applyBorder="1"/>
    <xf numFmtId="0" fontId="4" fillId="9" borderId="13" xfId="0" applyFont="1" applyFill="1" applyBorder="1"/>
    <xf numFmtId="0" fontId="3" fillId="0" borderId="25" xfId="0" applyFont="1" applyFill="1" applyBorder="1"/>
    <xf numFmtId="0" fontId="1" fillId="9" borderId="35" xfId="0" applyFont="1" applyFill="1" applyBorder="1" applyAlignment="1">
      <alignment horizontal="center" vertical="center" wrapText="1"/>
    </xf>
    <xf numFmtId="0" fontId="10" fillId="4" borderId="25" xfId="0" applyFont="1" applyFill="1" applyBorder="1"/>
    <xf numFmtId="0" fontId="11" fillId="4" borderId="25" xfId="0" applyFont="1" applyFill="1" applyBorder="1"/>
    <xf numFmtId="0" fontId="11" fillId="0" borderId="25" xfId="0" applyFont="1" applyBorder="1"/>
    <xf numFmtId="0" fontId="11" fillId="0" borderId="25" xfId="0" applyFont="1" applyFill="1" applyBorder="1"/>
    <xf numFmtId="0" fontId="0" fillId="7" borderId="0" xfId="0" applyFill="1" applyBorder="1"/>
    <xf numFmtId="0" fontId="2" fillId="7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/>
    <xf numFmtId="0" fontId="4" fillId="7" borderId="0" xfId="0" applyFont="1" applyFill="1" applyBorder="1"/>
    <xf numFmtId="0" fontId="5" fillId="7" borderId="0" xfId="0" applyFont="1" applyFill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9" xfId="0" applyFont="1" applyBorder="1"/>
    <xf numFmtId="0" fontId="4" fillId="0" borderId="11" xfId="0" applyFont="1" applyBorder="1"/>
    <xf numFmtId="0" fontId="4" fillId="0" borderId="10" xfId="0" applyFont="1" applyBorder="1"/>
    <xf numFmtId="164" fontId="4" fillId="3" borderId="3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zoomScale="80" zoomScaleNormal="80" workbookViewId="0">
      <selection activeCell="A2" sqref="A2:K2"/>
    </sheetView>
  </sheetViews>
  <sheetFormatPr defaultRowHeight="15" x14ac:dyDescent="0.25"/>
  <cols>
    <col min="1" max="1" width="47.5703125" customWidth="1"/>
    <col min="2" max="2" width="15.7109375" customWidth="1"/>
    <col min="3" max="11" width="12.7109375" customWidth="1"/>
  </cols>
  <sheetData>
    <row r="1" spans="1:11" ht="15.75" thickBot="1" x14ac:dyDescent="0.3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60" t="s">
        <v>1</v>
      </c>
    </row>
    <row r="2" spans="1:11" ht="27" thickBot="1" x14ac:dyDescent="0.45">
      <c r="A2" s="141" t="s">
        <v>110</v>
      </c>
      <c r="B2" s="142"/>
      <c r="C2" s="142"/>
      <c r="D2" s="142"/>
      <c r="E2" s="142"/>
      <c r="F2" s="142"/>
      <c r="G2" s="142"/>
      <c r="H2" s="142"/>
      <c r="I2" s="142"/>
      <c r="J2" s="142"/>
      <c r="K2" s="143"/>
    </row>
    <row r="3" spans="1:11" ht="60.75" customHeight="1" thickBot="1" x14ac:dyDescent="0.3">
      <c r="A3" s="83" t="s">
        <v>2</v>
      </c>
      <c r="B3" s="84" t="s">
        <v>3</v>
      </c>
      <c r="C3" s="85" t="s">
        <v>97</v>
      </c>
      <c r="D3" s="86" t="s">
        <v>98</v>
      </c>
      <c r="E3" s="87" t="s">
        <v>4</v>
      </c>
      <c r="F3" s="88" t="s">
        <v>5</v>
      </c>
      <c r="G3" s="89" t="s">
        <v>6</v>
      </c>
      <c r="H3" s="85" t="s">
        <v>7</v>
      </c>
      <c r="I3" s="90" t="s">
        <v>8</v>
      </c>
      <c r="J3" s="90" t="s">
        <v>9</v>
      </c>
      <c r="K3" s="91" t="s">
        <v>10</v>
      </c>
    </row>
    <row r="4" spans="1:11" ht="15.75" x14ac:dyDescent="0.25">
      <c r="A4" s="92" t="s">
        <v>42</v>
      </c>
      <c r="B4" s="82"/>
      <c r="C4" s="93"/>
      <c r="D4" s="94"/>
      <c r="E4" s="95"/>
      <c r="F4" s="96"/>
      <c r="G4" s="97"/>
      <c r="H4" s="93"/>
      <c r="I4" s="98"/>
      <c r="J4" s="98"/>
      <c r="K4" s="99"/>
    </row>
    <row r="5" spans="1:11" ht="15.75" x14ac:dyDescent="0.25">
      <c r="A5" s="77" t="s">
        <v>11</v>
      </c>
      <c r="B5" s="62" t="s">
        <v>43</v>
      </c>
      <c r="C5" s="7">
        <v>2990</v>
      </c>
      <c r="D5" s="3">
        <f t="shared" ref="D5:G5" si="0">$C$5</f>
        <v>2990</v>
      </c>
      <c r="E5" s="4">
        <f t="shared" si="0"/>
        <v>2990</v>
      </c>
      <c r="F5" s="5">
        <f t="shared" si="0"/>
        <v>2990</v>
      </c>
      <c r="G5" s="6">
        <f t="shared" si="0"/>
        <v>2990</v>
      </c>
      <c r="H5" s="7">
        <v>2310</v>
      </c>
      <c r="I5" s="2">
        <v>370</v>
      </c>
      <c r="J5" s="2">
        <v>370</v>
      </c>
      <c r="K5" s="54">
        <v>1375</v>
      </c>
    </row>
    <row r="6" spans="1:11" ht="15.75" x14ac:dyDescent="0.25">
      <c r="A6" s="78" t="s">
        <v>12</v>
      </c>
      <c r="B6" s="63" t="s">
        <v>44</v>
      </c>
      <c r="C6" s="14">
        <v>995</v>
      </c>
      <c r="D6" s="10">
        <v>995</v>
      </c>
      <c r="E6" s="11">
        <v>995</v>
      </c>
      <c r="F6" s="12">
        <v>995</v>
      </c>
      <c r="G6" s="13">
        <v>995</v>
      </c>
      <c r="H6" s="14"/>
      <c r="I6" s="9">
        <v>995</v>
      </c>
      <c r="J6" s="9">
        <v>995</v>
      </c>
      <c r="K6" s="55"/>
    </row>
    <row r="7" spans="1:11" ht="15.75" x14ac:dyDescent="0.25">
      <c r="A7" s="77" t="s">
        <v>63</v>
      </c>
      <c r="B7" s="62" t="s">
        <v>45</v>
      </c>
      <c r="C7" s="7"/>
      <c r="D7" s="3"/>
      <c r="E7" s="4"/>
      <c r="F7" s="5"/>
      <c r="G7" s="6"/>
      <c r="H7" s="7">
        <v>495</v>
      </c>
      <c r="I7" s="2"/>
      <c r="J7" s="2"/>
      <c r="K7" s="54"/>
    </row>
    <row r="8" spans="1:11" ht="15.75" x14ac:dyDescent="0.25">
      <c r="A8" s="78" t="s">
        <v>13</v>
      </c>
      <c r="B8" s="63" t="s">
        <v>46</v>
      </c>
      <c r="C8" s="14"/>
      <c r="D8" s="10"/>
      <c r="E8" s="11"/>
      <c r="F8" s="12"/>
      <c r="G8" s="13"/>
      <c r="H8" s="14"/>
      <c r="I8" s="9"/>
      <c r="J8" s="9"/>
      <c r="K8" s="55"/>
    </row>
    <row r="9" spans="1:11" ht="15.75" x14ac:dyDescent="0.25">
      <c r="A9" s="77" t="s">
        <v>14</v>
      </c>
      <c r="B9" s="62" t="s">
        <v>64</v>
      </c>
      <c r="C9" s="7">
        <v>395</v>
      </c>
      <c r="D9" s="3">
        <v>395</v>
      </c>
      <c r="E9" s="4">
        <v>395</v>
      </c>
      <c r="F9" s="5">
        <v>395</v>
      </c>
      <c r="G9" s="6">
        <v>395</v>
      </c>
      <c r="H9" s="7"/>
      <c r="I9" s="2"/>
      <c r="J9" s="2">
        <v>395</v>
      </c>
      <c r="K9" s="54"/>
    </row>
    <row r="10" spans="1:11" ht="15.75" x14ac:dyDescent="0.25">
      <c r="A10" s="78" t="s">
        <v>15</v>
      </c>
      <c r="B10" s="63"/>
      <c r="C10" s="14">
        <v>695</v>
      </c>
      <c r="D10" s="10">
        <v>695</v>
      </c>
      <c r="E10" s="11">
        <v>695</v>
      </c>
      <c r="F10" s="12">
        <v>695</v>
      </c>
      <c r="G10" s="13">
        <v>695</v>
      </c>
      <c r="H10" s="14"/>
      <c r="I10" s="9"/>
      <c r="J10" s="9"/>
      <c r="K10" s="55"/>
    </row>
    <row r="11" spans="1:11" ht="15.75" x14ac:dyDescent="0.25">
      <c r="A11" s="77" t="s">
        <v>16</v>
      </c>
      <c r="B11" s="62" t="s">
        <v>47</v>
      </c>
      <c r="C11" s="7">
        <v>400</v>
      </c>
      <c r="D11" s="3"/>
      <c r="E11" s="4">
        <v>400</v>
      </c>
      <c r="F11" s="5">
        <v>400</v>
      </c>
      <c r="G11" s="6"/>
      <c r="H11" s="7"/>
      <c r="I11" s="2"/>
      <c r="J11" s="2"/>
      <c r="K11" s="54"/>
    </row>
    <row r="12" spans="1:11" ht="15.75" x14ac:dyDescent="0.25">
      <c r="A12" s="78" t="s">
        <v>17</v>
      </c>
      <c r="B12" s="63" t="s">
        <v>48</v>
      </c>
      <c r="C12" s="14">
        <v>695</v>
      </c>
      <c r="D12" s="10">
        <v>695</v>
      </c>
      <c r="E12" s="11">
        <v>695</v>
      </c>
      <c r="F12" s="12">
        <v>695</v>
      </c>
      <c r="G12" s="13">
        <v>695</v>
      </c>
      <c r="H12" s="14">
        <v>695</v>
      </c>
      <c r="I12" s="9">
        <v>695</v>
      </c>
      <c r="J12" s="9">
        <v>695</v>
      </c>
      <c r="K12" s="55"/>
    </row>
    <row r="13" spans="1:11" ht="15.75" x14ac:dyDescent="0.25">
      <c r="A13" s="77" t="s">
        <v>18</v>
      </c>
      <c r="B13" s="62" t="s">
        <v>49</v>
      </c>
      <c r="C13" s="7">
        <v>495</v>
      </c>
      <c r="D13" s="3">
        <v>495</v>
      </c>
      <c r="E13" s="4">
        <v>495</v>
      </c>
      <c r="F13" s="5">
        <v>495</v>
      </c>
      <c r="G13" s="6">
        <v>495</v>
      </c>
      <c r="H13" s="7">
        <v>495</v>
      </c>
      <c r="I13" s="2"/>
      <c r="J13" s="2"/>
      <c r="K13" s="54">
        <v>495</v>
      </c>
    </row>
    <row r="14" spans="1:11" ht="15.75" x14ac:dyDescent="0.25">
      <c r="A14" s="79"/>
      <c r="B14" s="64"/>
      <c r="C14" s="61"/>
      <c r="D14" s="43"/>
      <c r="E14" s="44"/>
      <c r="F14" s="45"/>
      <c r="G14" s="46"/>
      <c r="H14" s="14"/>
      <c r="I14" s="9"/>
      <c r="J14" s="9"/>
      <c r="K14" s="55"/>
    </row>
    <row r="15" spans="1:11" ht="15.75" x14ac:dyDescent="0.25">
      <c r="A15" s="77" t="s">
        <v>19</v>
      </c>
      <c r="B15" s="62" t="s">
        <v>50</v>
      </c>
      <c r="C15" s="7"/>
      <c r="D15" s="3"/>
      <c r="E15" s="4"/>
      <c r="F15" s="5"/>
      <c r="G15" s="6"/>
      <c r="H15" s="7"/>
      <c r="I15" s="2"/>
      <c r="J15" s="2"/>
      <c r="K15" s="54"/>
    </row>
    <row r="16" spans="1:11" ht="15.75" x14ac:dyDescent="0.25">
      <c r="A16" s="78" t="s">
        <v>20</v>
      </c>
      <c r="B16" s="63" t="s">
        <v>51</v>
      </c>
      <c r="C16" s="14"/>
      <c r="D16" s="10"/>
      <c r="E16" s="11"/>
      <c r="F16" s="12"/>
      <c r="G16" s="13"/>
      <c r="H16" s="14"/>
      <c r="I16" s="9">
        <v>225</v>
      </c>
      <c r="J16" s="9">
        <v>225</v>
      </c>
      <c r="K16" s="55">
        <v>225</v>
      </c>
    </row>
    <row r="17" spans="1:11" ht="15.75" x14ac:dyDescent="0.25">
      <c r="A17" s="77" t="s">
        <v>21</v>
      </c>
      <c r="B17" s="62" t="s">
        <v>52</v>
      </c>
      <c r="C17" s="7"/>
      <c r="D17" s="3"/>
      <c r="E17" s="4"/>
      <c r="F17" s="5"/>
      <c r="G17" s="6"/>
      <c r="H17" s="7"/>
      <c r="I17" s="2">
        <v>275</v>
      </c>
      <c r="J17" s="2"/>
      <c r="K17" s="54"/>
    </row>
    <row r="18" spans="1:11" ht="15.75" x14ac:dyDescent="0.25">
      <c r="A18" s="78" t="s">
        <v>22</v>
      </c>
      <c r="B18" s="63" t="s">
        <v>53</v>
      </c>
      <c r="C18" s="14"/>
      <c r="D18" s="10"/>
      <c r="E18" s="11"/>
      <c r="F18" s="12"/>
      <c r="G18" s="13"/>
      <c r="H18" s="14"/>
      <c r="I18" s="9"/>
      <c r="J18" s="9">
        <v>175</v>
      </c>
      <c r="K18" s="55"/>
    </row>
    <row r="19" spans="1:11" ht="15.75" x14ac:dyDescent="0.25">
      <c r="A19" s="77" t="s">
        <v>23</v>
      </c>
      <c r="B19" s="62" t="s">
        <v>82</v>
      </c>
      <c r="C19" s="7"/>
      <c r="D19" s="3"/>
      <c r="E19" s="4">
        <v>395</v>
      </c>
      <c r="F19" s="5">
        <v>395</v>
      </c>
      <c r="G19" s="6">
        <v>295</v>
      </c>
      <c r="H19" s="7"/>
      <c r="I19" s="2"/>
      <c r="J19" s="2"/>
      <c r="K19" s="54"/>
    </row>
    <row r="20" spans="1:11" ht="15.75" x14ac:dyDescent="0.25">
      <c r="A20" s="78" t="s">
        <v>24</v>
      </c>
      <c r="B20" s="63" t="s">
        <v>54</v>
      </c>
      <c r="C20" s="14"/>
      <c r="D20" s="10"/>
      <c r="E20" s="11">
        <v>3895</v>
      </c>
      <c r="F20" s="12">
        <v>3295</v>
      </c>
      <c r="G20" s="13">
        <v>2495</v>
      </c>
      <c r="H20" s="14"/>
      <c r="I20" s="9"/>
      <c r="J20" s="9"/>
      <c r="K20" s="55"/>
    </row>
    <row r="21" spans="1:11" ht="15.75" x14ac:dyDescent="0.25">
      <c r="A21" s="77"/>
      <c r="B21" s="62"/>
      <c r="C21" s="7"/>
      <c r="D21" s="3"/>
      <c r="E21" s="4"/>
      <c r="F21" s="5"/>
      <c r="G21" s="6"/>
      <c r="H21" s="7"/>
      <c r="I21" s="2"/>
      <c r="J21" s="2"/>
      <c r="K21" s="54"/>
    </row>
    <row r="22" spans="1:11" ht="15.75" x14ac:dyDescent="0.25">
      <c r="A22" s="80" t="s">
        <v>25</v>
      </c>
      <c r="B22" s="70"/>
      <c r="C22" s="68"/>
      <c r="D22" s="42"/>
      <c r="E22" s="36">
        <v>275</v>
      </c>
      <c r="F22" s="34">
        <v>275</v>
      </c>
      <c r="G22" s="35">
        <v>275</v>
      </c>
      <c r="H22" s="68"/>
      <c r="I22" s="74"/>
      <c r="J22" s="74"/>
      <c r="K22" s="75"/>
    </row>
    <row r="23" spans="1:11" ht="15.75" x14ac:dyDescent="0.25">
      <c r="A23" s="77" t="s">
        <v>26</v>
      </c>
      <c r="B23" s="62" t="s">
        <v>55</v>
      </c>
      <c r="C23" s="7"/>
      <c r="D23" s="3"/>
      <c r="E23" s="4"/>
      <c r="F23" s="5"/>
      <c r="G23" s="6"/>
      <c r="H23" s="7"/>
      <c r="I23" s="2"/>
      <c r="J23" s="2"/>
      <c r="K23" s="54"/>
    </row>
    <row r="24" spans="1:11" ht="15.75" x14ac:dyDescent="0.25">
      <c r="A24" s="78" t="s">
        <v>27</v>
      </c>
      <c r="B24" s="63" t="s">
        <v>56</v>
      </c>
      <c r="C24" s="14"/>
      <c r="D24" s="10"/>
      <c r="E24" s="11"/>
      <c r="F24" s="12"/>
      <c r="G24" s="13"/>
      <c r="H24" s="14"/>
      <c r="I24" s="9"/>
      <c r="J24" s="9"/>
      <c r="K24" s="55"/>
    </row>
    <row r="25" spans="1:11" ht="15.75" x14ac:dyDescent="0.25">
      <c r="A25" s="77" t="s">
        <v>83</v>
      </c>
      <c r="B25" s="62" t="s">
        <v>87</v>
      </c>
      <c r="C25" s="7"/>
      <c r="D25" s="3"/>
      <c r="E25" s="4"/>
      <c r="F25" s="5"/>
      <c r="G25" s="6"/>
      <c r="H25" s="7"/>
      <c r="I25" s="2"/>
      <c r="J25" s="2"/>
      <c r="K25" s="54"/>
    </row>
    <row r="26" spans="1:11" ht="15.75" x14ac:dyDescent="0.25">
      <c r="A26" s="78" t="s">
        <v>84</v>
      </c>
      <c r="B26" s="63" t="s">
        <v>57</v>
      </c>
      <c r="C26" s="14"/>
      <c r="D26" s="10"/>
      <c r="E26" s="11"/>
      <c r="F26" s="12"/>
      <c r="G26" s="13"/>
      <c r="H26" s="14"/>
      <c r="I26" s="9"/>
      <c r="J26" s="9"/>
      <c r="K26" s="55"/>
    </row>
    <row r="27" spans="1:11" ht="15.75" x14ac:dyDescent="0.25">
      <c r="A27" s="77" t="s">
        <v>85</v>
      </c>
      <c r="B27" s="62" t="s">
        <v>58</v>
      </c>
      <c r="C27" s="7"/>
      <c r="D27" s="3"/>
      <c r="E27" s="4"/>
      <c r="F27" s="5"/>
      <c r="G27" s="6"/>
      <c r="H27" s="7"/>
      <c r="I27" s="2"/>
      <c r="J27" s="2"/>
      <c r="K27" s="54"/>
    </row>
    <row r="28" spans="1:11" ht="15.75" x14ac:dyDescent="0.25">
      <c r="A28" s="78" t="s">
        <v>86</v>
      </c>
      <c r="B28" s="65" t="s">
        <v>79</v>
      </c>
      <c r="C28" s="14"/>
      <c r="D28" s="10"/>
      <c r="E28" s="11"/>
      <c r="F28" s="12"/>
      <c r="G28" s="13"/>
      <c r="H28" s="14"/>
      <c r="I28" s="9"/>
      <c r="J28" s="9"/>
      <c r="K28" s="55"/>
    </row>
    <row r="29" spans="1:11" ht="15.75" x14ac:dyDescent="0.25">
      <c r="A29" s="77" t="s">
        <v>99</v>
      </c>
      <c r="B29" s="62" t="s">
        <v>100</v>
      </c>
      <c r="C29" s="7"/>
      <c r="D29" s="3"/>
      <c r="E29" s="4"/>
      <c r="F29" s="5"/>
      <c r="G29" s="6"/>
      <c r="H29" s="7"/>
      <c r="I29" s="2"/>
      <c r="J29" s="2"/>
      <c r="K29" s="54"/>
    </row>
    <row r="30" spans="1:11" ht="15.75" x14ac:dyDescent="0.25">
      <c r="A30" s="100" t="s">
        <v>101</v>
      </c>
      <c r="B30" s="70" t="s">
        <v>102</v>
      </c>
      <c r="C30" s="68"/>
      <c r="D30" s="42"/>
      <c r="E30" s="36"/>
      <c r="F30" s="34"/>
      <c r="G30" s="35"/>
      <c r="H30" s="68"/>
      <c r="I30" s="74"/>
      <c r="J30" s="74"/>
      <c r="K30" s="75"/>
    </row>
    <row r="31" spans="1:11" ht="15.75" x14ac:dyDescent="0.25">
      <c r="A31" s="77"/>
      <c r="B31" s="62"/>
      <c r="C31" s="7"/>
      <c r="D31" s="3"/>
      <c r="E31" s="4"/>
      <c r="F31" s="5"/>
      <c r="G31" s="6"/>
      <c r="H31" s="7"/>
      <c r="I31" s="2"/>
      <c r="J31" s="2"/>
      <c r="K31" s="54"/>
    </row>
    <row r="32" spans="1:11" ht="15.75" x14ac:dyDescent="0.25">
      <c r="A32" s="101"/>
      <c r="B32" s="66"/>
      <c r="C32" s="14"/>
      <c r="D32" s="10"/>
      <c r="E32" s="11"/>
      <c r="F32" s="12"/>
      <c r="G32" s="13"/>
      <c r="H32" s="14"/>
      <c r="I32" s="9"/>
      <c r="J32" s="9"/>
      <c r="K32" s="55"/>
    </row>
    <row r="33" spans="1:11" ht="15.75" x14ac:dyDescent="0.25">
      <c r="A33" s="77" t="s">
        <v>30</v>
      </c>
      <c r="B33" s="62" t="s">
        <v>59</v>
      </c>
      <c r="C33" s="7"/>
      <c r="D33" s="3"/>
      <c r="E33" s="4">
        <v>345</v>
      </c>
      <c r="F33" s="5">
        <v>345</v>
      </c>
      <c r="G33" s="6">
        <v>345</v>
      </c>
      <c r="H33" s="7"/>
      <c r="I33" s="2"/>
      <c r="J33" s="2"/>
      <c r="K33" s="54"/>
    </row>
    <row r="34" spans="1:11" ht="15.75" x14ac:dyDescent="0.25">
      <c r="A34" s="78" t="s">
        <v>31</v>
      </c>
      <c r="B34" s="63" t="s">
        <v>60</v>
      </c>
      <c r="C34" s="14"/>
      <c r="D34" s="10"/>
      <c r="E34" s="11">
        <v>50</v>
      </c>
      <c r="F34" s="12">
        <v>50</v>
      </c>
      <c r="G34" s="13">
        <v>50</v>
      </c>
      <c r="H34" s="14"/>
      <c r="I34" s="9"/>
      <c r="J34" s="9"/>
      <c r="K34" s="55"/>
    </row>
    <row r="35" spans="1:11" ht="15.75" x14ac:dyDescent="0.25">
      <c r="A35" s="77" t="s">
        <v>77</v>
      </c>
      <c r="B35" s="62" t="s">
        <v>61</v>
      </c>
      <c r="C35" s="7"/>
      <c r="D35" s="3"/>
      <c r="E35" s="4">
        <v>995</v>
      </c>
      <c r="F35" s="5">
        <v>695</v>
      </c>
      <c r="G35" s="6">
        <v>695</v>
      </c>
      <c r="H35" s="7"/>
      <c r="I35" s="2"/>
      <c r="J35" s="2"/>
      <c r="K35" s="54"/>
    </row>
    <row r="36" spans="1:11" ht="15.75" x14ac:dyDescent="0.25">
      <c r="A36" s="78" t="s">
        <v>33</v>
      </c>
      <c r="B36" s="63" t="s">
        <v>62</v>
      </c>
      <c r="C36" s="14"/>
      <c r="D36" s="10"/>
      <c r="E36" s="11">
        <v>895</v>
      </c>
      <c r="F36" s="12">
        <v>595</v>
      </c>
      <c r="G36" s="13"/>
      <c r="H36" s="14"/>
      <c r="I36" s="9"/>
      <c r="J36" s="9"/>
      <c r="K36" s="55"/>
    </row>
    <row r="37" spans="1:11" ht="15.75" x14ac:dyDescent="0.25">
      <c r="A37" s="77"/>
      <c r="B37" s="62"/>
      <c r="C37" s="18"/>
      <c r="D37" s="15"/>
      <c r="E37" s="16"/>
      <c r="F37" s="1"/>
      <c r="G37" s="17"/>
      <c r="H37" s="18"/>
      <c r="I37" s="1"/>
      <c r="J37" s="1"/>
      <c r="K37" s="17"/>
    </row>
    <row r="38" spans="1:11" ht="15.75" x14ac:dyDescent="0.25">
      <c r="A38" s="78" t="s">
        <v>34</v>
      </c>
      <c r="B38" s="63"/>
      <c r="C38" s="14">
        <f t="shared" ref="C38:K38" si="1">SUM(C5:C36)</f>
        <v>6665</v>
      </c>
      <c r="D38" s="10">
        <f t="shared" si="1"/>
        <v>6265</v>
      </c>
      <c r="E38" s="11">
        <f t="shared" si="1"/>
        <v>13515</v>
      </c>
      <c r="F38" s="12">
        <f t="shared" si="1"/>
        <v>12315</v>
      </c>
      <c r="G38" s="13">
        <f t="shared" si="1"/>
        <v>10420</v>
      </c>
      <c r="H38" s="14">
        <f t="shared" si="1"/>
        <v>3995</v>
      </c>
      <c r="I38" s="9">
        <f t="shared" si="1"/>
        <v>2560</v>
      </c>
      <c r="J38" s="9">
        <f t="shared" si="1"/>
        <v>2855</v>
      </c>
      <c r="K38" s="55">
        <f t="shared" si="1"/>
        <v>2095</v>
      </c>
    </row>
    <row r="39" spans="1:11" ht="15.75" x14ac:dyDescent="0.25">
      <c r="A39" s="77" t="s">
        <v>35</v>
      </c>
      <c r="B39" s="62"/>
      <c r="C39" s="7">
        <v>0</v>
      </c>
      <c r="D39" s="3">
        <v>0</v>
      </c>
      <c r="E39" s="4">
        <v>1020</v>
      </c>
      <c r="F39" s="5">
        <v>820</v>
      </c>
      <c r="G39" s="6">
        <v>525</v>
      </c>
      <c r="H39" s="7">
        <v>0</v>
      </c>
      <c r="I39" s="2">
        <v>0</v>
      </c>
      <c r="J39" s="2">
        <v>0</v>
      </c>
      <c r="K39" s="54">
        <v>0</v>
      </c>
    </row>
    <row r="40" spans="1:11" ht="15.75" x14ac:dyDescent="0.25">
      <c r="A40" s="78" t="s">
        <v>36</v>
      </c>
      <c r="B40" s="63"/>
      <c r="C40" s="14">
        <f t="shared" ref="C40:G40" si="2">C38-C39</f>
        <v>6665</v>
      </c>
      <c r="D40" s="10">
        <f t="shared" si="2"/>
        <v>6265</v>
      </c>
      <c r="E40" s="11">
        <f t="shared" si="2"/>
        <v>12495</v>
      </c>
      <c r="F40" s="12">
        <f t="shared" si="2"/>
        <v>11495</v>
      </c>
      <c r="G40" s="13">
        <f t="shared" si="2"/>
        <v>9895</v>
      </c>
      <c r="H40" s="14">
        <f>H38-H39</f>
        <v>3995</v>
      </c>
      <c r="I40" s="9">
        <f t="shared" ref="I40:K40" si="3">I38-I39</f>
        <v>2560</v>
      </c>
      <c r="J40" s="9">
        <f t="shared" si="3"/>
        <v>2855</v>
      </c>
      <c r="K40" s="55">
        <f t="shared" si="3"/>
        <v>2095</v>
      </c>
    </row>
    <row r="41" spans="1:11" ht="15.75" x14ac:dyDescent="0.25">
      <c r="A41" s="77" t="s">
        <v>37</v>
      </c>
      <c r="B41" s="62"/>
      <c r="C41" s="7"/>
      <c r="D41" s="3"/>
      <c r="E41" s="4">
        <f t="shared" ref="E41:G41" si="4">E40-E35</f>
        <v>11500</v>
      </c>
      <c r="F41" s="5">
        <f t="shared" si="4"/>
        <v>10800</v>
      </c>
      <c r="G41" s="6">
        <f t="shared" si="4"/>
        <v>9200</v>
      </c>
      <c r="H41" s="7"/>
      <c r="I41" s="2"/>
      <c r="J41" s="2"/>
      <c r="K41" s="54"/>
    </row>
    <row r="42" spans="1:11" ht="15.75" x14ac:dyDescent="0.25">
      <c r="A42" s="78" t="s">
        <v>38</v>
      </c>
      <c r="B42" s="63"/>
      <c r="C42" s="22"/>
      <c r="D42" s="19"/>
      <c r="E42" s="20"/>
      <c r="F42" s="8"/>
      <c r="G42" s="21"/>
      <c r="H42" s="22"/>
      <c r="I42" s="8"/>
      <c r="J42" s="8"/>
      <c r="K42" s="21"/>
    </row>
    <row r="43" spans="1:11" ht="15.75" x14ac:dyDescent="0.25">
      <c r="A43" s="77" t="s">
        <v>39</v>
      </c>
      <c r="B43" s="62"/>
      <c r="C43" s="18"/>
      <c r="D43" s="15"/>
      <c r="E43" s="16"/>
      <c r="F43" s="1"/>
      <c r="G43" s="17"/>
      <c r="H43" s="18"/>
      <c r="I43" s="1"/>
      <c r="J43" s="1"/>
      <c r="K43" s="17"/>
    </row>
    <row r="44" spans="1:11" ht="15.75" x14ac:dyDescent="0.25">
      <c r="A44" s="78" t="s">
        <v>40</v>
      </c>
      <c r="B44" s="63"/>
      <c r="C44" s="22"/>
      <c r="D44" s="19"/>
      <c r="E44" s="20"/>
      <c r="F44" s="8"/>
      <c r="G44" s="21"/>
      <c r="H44" s="22"/>
      <c r="I44" s="8"/>
      <c r="J44" s="8"/>
      <c r="K44" s="21"/>
    </row>
    <row r="45" spans="1:11" ht="16.5" thickBot="1" x14ac:dyDescent="0.3">
      <c r="A45" s="81" t="s">
        <v>41</v>
      </c>
      <c r="B45" s="67"/>
      <c r="C45" s="57"/>
      <c r="D45" s="56"/>
      <c r="E45" s="23"/>
      <c r="F45" s="24"/>
      <c r="G45" s="25"/>
      <c r="H45" s="57"/>
      <c r="I45" s="24"/>
      <c r="J45" s="24"/>
      <c r="K45" s="25"/>
    </row>
    <row r="46" spans="1:11" x14ac:dyDescent="0.25">
      <c r="K46" s="26"/>
    </row>
  </sheetData>
  <mergeCells count="1">
    <mergeCell ref="A2:K2"/>
  </mergeCells>
  <printOptions horizontalCentered="1" verticalCentered="1"/>
  <pageMargins left="0.5" right="0.5" top="0.5" bottom="0.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8"/>
  <sheetViews>
    <sheetView tabSelected="1" zoomScale="80" zoomScaleNormal="80" workbookViewId="0">
      <selection activeCell="K22" sqref="K22"/>
    </sheetView>
  </sheetViews>
  <sheetFormatPr defaultRowHeight="15" x14ac:dyDescent="0.25"/>
  <cols>
    <col min="1" max="1" width="47" customWidth="1"/>
    <col min="2" max="2" width="14.7109375" customWidth="1"/>
    <col min="3" max="12" width="12.7109375" customWidth="1"/>
    <col min="15" max="15" width="26.140625" customWidth="1"/>
    <col min="16" max="16" width="41.85546875" customWidth="1"/>
  </cols>
  <sheetData>
    <row r="1" spans="1:16" ht="15.75" thickBot="1" x14ac:dyDescent="0.3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 t="s">
        <v>1</v>
      </c>
    </row>
    <row r="2" spans="1:16" ht="27" thickBot="1" x14ac:dyDescent="0.45">
      <c r="A2" s="144" t="s">
        <v>111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6"/>
    </row>
    <row r="3" spans="1:16" ht="68.25" customHeight="1" thickBot="1" x14ac:dyDescent="0.3">
      <c r="A3" s="109" t="s">
        <v>65</v>
      </c>
      <c r="B3" s="110" t="s">
        <v>3</v>
      </c>
      <c r="C3" s="111" t="s">
        <v>93</v>
      </c>
      <c r="D3" s="112" t="s">
        <v>94</v>
      </c>
      <c r="E3" s="113" t="s">
        <v>4</v>
      </c>
      <c r="F3" s="114" t="s">
        <v>5</v>
      </c>
      <c r="G3" s="115" t="s">
        <v>6</v>
      </c>
      <c r="H3" s="130" t="s">
        <v>108</v>
      </c>
      <c r="I3" s="116" t="s">
        <v>66</v>
      </c>
      <c r="J3" s="117" t="s">
        <v>95</v>
      </c>
      <c r="K3" s="116" t="s">
        <v>96</v>
      </c>
      <c r="L3" s="118" t="s">
        <v>67</v>
      </c>
      <c r="O3" s="135"/>
      <c r="P3" s="136"/>
    </row>
    <row r="4" spans="1:16" ht="21" customHeight="1" x14ac:dyDescent="0.25">
      <c r="A4" s="92" t="s">
        <v>42</v>
      </c>
      <c r="B4" s="82"/>
      <c r="C4" s="120"/>
      <c r="D4" s="99"/>
      <c r="E4" s="95"/>
      <c r="F4" s="96"/>
      <c r="G4" s="97"/>
      <c r="H4" s="125"/>
      <c r="I4" s="98"/>
      <c r="J4" s="98"/>
      <c r="K4" s="98"/>
      <c r="L4" s="119"/>
      <c r="O4" s="135"/>
      <c r="P4" s="137"/>
    </row>
    <row r="5" spans="1:16" ht="15.75" x14ac:dyDescent="0.25">
      <c r="A5" s="132" t="s">
        <v>11</v>
      </c>
      <c r="B5" s="69" t="s">
        <v>43</v>
      </c>
      <c r="C5" s="121">
        <v>2990</v>
      </c>
      <c r="D5" s="76">
        <v>2990</v>
      </c>
      <c r="E5" s="29">
        <f t="shared" ref="E5" si="0">$C$5</f>
        <v>2990</v>
      </c>
      <c r="F5" s="30">
        <v>335</v>
      </c>
      <c r="G5" s="31">
        <v>335</v>
      </c>
      <c r="H5" s="126">
        <f t="shared" ref="H5:L5" si="1">$F$5</f>
        <v>335</v>
      </c>
      <c r="I5" s="28">
        <f t="shared" si="1"/>
        <v>335</v>
      </c>
      <c r="J5" s="28">
        <f t="shared" si="1"/>
        <v>335</v>
      </c>
      <c r="K5" s="28">
        <f t="shared" si="1"/>
        <v>335</v>
      </c>
      <c r="L5" s="48">
        <f t="shared" si="1"/>
        <v>335</v>
      </c>
      <c r="O5" s="135"/>
      <c r="P5" s="138"/>
    </row>
    <row r="6" spans="1:16" ht="15.75" x14ac:dyDescent="0.25">
      <c r="A6" s="133" t="s">
        <v>112</v>
      </c>
      <c r="B6" s="63" t="s">
        <v>44</v>
      </c>
      <c r="C6" s="122">
        <v>995</v>
      </c>
      <c r="D6" s="55">
        <v>995</v>
      </c>
      <c r="E6" s="11">
        <v>995</v>
      </c>
      <c r="F6" s="12"/>
      <c r="G6" s="13"/>
      <c r="H6" s="126"/>
      <c r="I6" s="9"/>
      <c r="J6" s="9"/>
      <c r="K6" s="9"/>
      <c r="L6" s="49"/>
      <c r="O6" s="135"/>
      <c r="P6" s="138"/>
    </row>
    <row r="7" spans="1:16" ht="15.75" x14ac:dyDescent="0.25">
      <c r="A7" s="132" t="s">
        <v>63</v>
      </c>
      <c r="B7" s="69" t="s">
        <v>45</v>
      </c>
      <c r="C7" s="121"/>
      <c r="D7" s="76"/>
      <c r="E7" s="29"/>
      <c r="F7" s="30">
        <v>495</v>
      </c>
      <c r="G7" s="31">
        <v>495</v>
      </c>
      <c r="H7" s="126">
        <v>495</v>
      </c>
      <c r="I7" s="28">
        <v>495</v>
      </c>
      <c r="J7" s="28">
        <v>495</v>
      </c>
      <c r="K7" s="28">
        <v>495</v>
      </c>
      <c r="L7" s="48"/>
      <c r="O7" s="135"/>
      <c r="P7" s="138"/>
    </row>
    <row r="8" spans="1:16" ht="15.75" x14ac:dyDescent="0.25">
      <c r="A8" s="133" t="s">
        <v>13</v>
      </c>
      <c r="B8" s="63" t="s">
        <v>46</v>
      </c>
      <c r="C8" s="122"/>
      <c r="D8" s="55"/>
      <c r="E8" s="11"/>
      <c r="F8" s="12"/>
      <c r="G8" s="13"/>
      <c r="H8" s="126"/>
      <c r="I8" s="9"/>
      <c r="J8" s="9"/>
      <c r="K8" s="9"/>
      <c r="L8" s="49"/>
      <c r="O8" s="135"/>
      <c r="P8" s="138"/>
    </row>
    <row r="9" spans="1:16" ht="15.75" x14ac:dyDescent="0.25">
      <c r="A9" s="132" t="s">
        <v>14</v>
      </c>
      <c r="B9" s="69" t="s">
        <v>64</v>
      </c>
      <c r="C9" s="121">
        <v>395</v>
      </c>
      <c r="D9" s="76">
        <v>395</v>
      </c>
      <c r="E9" s="29">
        <v>395</v>
      </c>
      <c r="F9" s="30"/>
      <c r="G9" s="31"/>
      <c r="H9" s="126"/>
      <c r="I9" s="28"/>
      <c r="J9" s="28"/>
      <c r="K9" s="28"/>
      <c r="L9" s="48"/>
      <c r="O9" s="135"/>
      <c r="P9" s="138"/>
    </row>
    <row r="10" spans="1:16" ht="15.75" x14ac:dyDescent="0.25">
      <c r="A10" s="78" t="s">
        <v>15</v>
      </c>
      <c r="B10" s="63"/>
      <c r="C10" s="122">
        <v>695</v>
      </c>
      <c r="D10" s="55">
        <v>695</v>
      </c>
      <c r="E10" s="11">
        <v>695</v>
      </c>
      <c r="F10" s="12">
        <v>695</v>
      </c>
      <c r="G10" s="13"/>
      <c r="H10" s="126">
        <v>695</v>
      </c>
      <c r="I10" s="9"/>
      <c r="J10" s="9">
        <v>695</v>
      </c>
      <c r="K10" s="9">
        <v>695</v>
      </c>
      <c r="L10" s="49">
        <v>695</v>
      </c>
      <c r="O10" s="135"/>
      <c r="P10" s="139"/>
    </row>
    <row r="11" spans="1:16" ht="15.75" x14ac:dyDescent="0.25">
      <c r="A11" s="132" t="s">
        <v>16</v>
      </c>
      <c r="B11" s="69" t="s">
        <v>47</v>
      </c>
      <c r="C11" s="121">
        <v>400</v>
      </c>
      <c r="D11" s="76">
        <v>400</v>
      </c>
      <c r="E11" s="29">
        <v>400</v>
      </c>
      <c r="F11" s="30"/>
      <c r="G11" s="31"/>
      <c r="H11" s="126"/>
      <c r="I11" s="28"/>
      <c r="J11" s="28"/>
      <c r="K11" s="28"/>
      <c r="L11" s="48"/>
      <c r="O11" s="135"/>
      <c r="P11" s="138"/>
    </row>
    <row r="12" spans="1:16" ht="15.75" x14ac:dyDescent="0.25">
      <c r="A12" s="133" t="s">
        <v>17</v>
      </c>
      <c r="B12" s="63" t="s">
        <v>48</v>
      </c>
      <c r="C12" s="122">
        <v>695</v>
      </c>
      <c r="D12" s="55">
        <v>695</v>
      </c>
      <c r="E12" s="11">
        <v>695</v>
      </c>
      <c r="F12" s="12">
        <v>695</v>
      </c>
      <c r="G12" s="13">
        <v>695</v>
      </c>
      <c r="H12" s="126">
        <v>695</v>
      </c>
      <c r="I12" s="9">
        <v>695</v>
      </c>
      <c r="J12" s="9">
        <v>695</v>
      </c>
      <c r="K12" s="9">
        <v>695</v>
      </c>
      <c r="L12" s="49"/>
      <c r="O12" s="135"/>
      <c r="P12" s="138"/>
    </row>
    <row r="13" spans="1:16" ht="15.75" x14ac:dyDescent="0.25">
      <c r="A13" s="132" t="s">
        <v>18</v>
      </c>
      <c r="B13" s="69" t="s">
        <v>49</v>
      </c>
      <c r="C13" s="121"/>
      <c r="D13" s="76">
        <v>495</v>
      </c>
      <c r="E13" s="29">
        <v>495</v>
      </c>
      <c r="F13" s="30"/>
      <c r="G13" s="31"/>
      <c r="H13" s="126"/>
      <c r="I13" s="28"/>
      <c r="J13" s="28"/>
      <c r="K13" s="28">
        <v>495</v>
      </c>
      <c r="L13" s="48"/>
      <c r="O13" s="135"/>
      <c r="P13" s="138"/>
    </row>
    <row r="14" spans="1:16" ht="15.75" x14ac:dyDescent="0.25">
      <c r="A14" s="134" t="s">
        <v>39</v>
      </c>
      <c r="B14" s="70"/>
      <c r="C14" s="123"/>
      <c r="D14" s="75"/>
      <c r="E14" s="36"/>
      <c r="F14" s="12"/>
      <c r="G14" s="13"/>
      <c r="H14" s="150">
        <v>12</v>
      </c>
      <c r="I14" s="9"/>
      <c r="J14" s="9"/>
      <c r="K14" s="9"/>
      <c r="L14" s="49"/>
      <c r="O14" s="135"/>
      <c r="P14" s="138"/>
    </row>
    <row r="15" spans="1:16" ht="15.75" x14ac:dyDescent="0.25">
      <c r="A15" s="132" t="s">
        <v>19</v>
      </c>
      <c r="B15" s="69" t="s">
        <v>50</v>
      </c>
      <c r="C15" s="121"/>
      <c r="D15" s="76"/>
      <c r="E15" s="29"/>
      <c r="F15" s="30"/>
      <c r="G15" s="31"/>
      <c r="H15" s="126"/>
      <c r="I15" s="28"/>
      <c r="J15" s="28"/>
      <c r="K15" s="28"/>
      <c r="L15" s="48"/>
      <c r="O15" s="135"/>
      <c r="P15" s="138"/>
    </row>
    <row r="16" spans="1:16" ht="15.75" x14ac:dyDescent="0.25">
      <c r="A16" s="133" t="s">
        <v>68</v>
      </c>
      <c r="B16" s="63" t="s">
        <v>72</v>
      </c>
      <c r="C16" s="122">
        <v>395</v>
      </c>
      <c r="D16" s="55">
        <v>395</v>
      </c>
      <c r="E16" s="11">
        <v>395</v>
      </c>
      <c r="F16" s="12">
        <v>395</v>
      </c>
      <c r="G16" s="13">
        <v>395</v>
      </c>
      <c r="H16" s="126">
        <v>395</v>
      </c>
      <c r="I16" s="9">
        <v>395</v>
      </c>
      <c r="J16" s="9">
        <v>395</v>
      </c>
      <c r="K16" s="9">
        <v>395</v>
      </c>
      <c r="L16" s="49"/>
      <c r="O16" s="135"/>
      <c r="P16" s="138"/>
    </row>
    <row r="17" spans="1:16" ht="15.75" x14ac:dyDescent="0.25">
      <c r="A17" s="132" t="s">
        <v>107</v>
      </c>
      <c r="B17" s="69" t="s">
        <v>73</v>
      </c>
      <c r="C17" s="121"/>
      <c r="D17" s="76"/>
      <c r="E17" s="29"/>
      <c r="F17" s="30"/>
      <c r="G17" s="31"/>
      <c r="H17" s="126">
        <v>300</v>
      </c>
      <c r="I17" s="28">
        <v>225</v>
      </c>
      <c r="J17" s="28"/>
      <c r="K17" s="28"/>
      <c r="L17" s="48"/>
      <c r="O17" s="135"/>
      <c r="P17" s="138"/>
    </row>
    <row r="18" spans="1:16" ht="15.75" x14ac:dyDescent="0.25">
      <c r="A18" s="133" t="s">
        <v>74</v>
      </c>
      <c r="B18" s="63" t="s">
        <v>75</v>
      </c>
      <c r="C18" s="122"/>
      <c r="D18" s="55"/>
      <c r="E18" s="11"/>
      <c r="F18" s="34">
        <v>175</v>
      </c>
      <c r="G18" s="35">
        <v>175</v>
      </c>
      <c r="H18" s="126">
        <v>250</v>
      </c>
      <c r="I18" s="9">
        <v>175</v>
      </c>
      <c r="J18" s="9">
        <v>175</v>
      </c>
      <c r="K18" s="9">
        <v>175</v>
      </c>
      <c r="L18" s="49"/>
      <c r="O18" s="135"/>
      <c r="P18" s="138"/>
    </row>
    <row r="19" spans="1:16" ht="15.75" x14ac:dyDescent="0.25">
      <c r="A19" s="104" t="s">
        <v>69</v>
      </c>
      <c r="B19" s="69" t="s">
        <v>76</v>
      </c>
      <c r="C19" s="121">
        <v>1295</v>
      </c>
      <c r="D19" s="76">
        <v>1295</v>
      </c>
      <c r="E19" s="29">
        <v>1295</v>
      </c>
      <c r="F19" s="30"/>
      <c r="G19" s="31"/>
      <c r="H19" s="126"/>
      <c r="I19" s="28"/>
      <c r="J19" s="28"/>
      <c r="K19" s="28"/>
      <c r="L19" s="48"/>
      <c r="O19" s="135"/>
      <c r="P19" s="139"/>
    </row>
    <row r="20" spans="1:16" ht="15.75" x14ac:dyDescent="0.25">
      <c r="A20" s="78" t="s">
        <v>23</v>
      </c>
      <c r="B20" s="63" t="s">
        <v>81</v>
      </c>
      <c r="C20" s="122"/>
      <c r="D20" s="55"/>
      <c r="E20" s="11">
        <v>295</v>
      </c>
      <c r="F20" s="12">
        <v>295</v>
      </c>
      <c r="G20" s="13"/>
      <c r="H20" s="126"/>
      <c r="I20" s="9"/>
      <c r="J20" s="9"/>
      <c r="K20" s="9"/>
      <c r="L20" s="49"/>
      <c r="O20" s="135"/>
      <c r="P20" s="139"/>
    </row>
    <row r="21" spans="1:16" ht="15.75" x14ac:dyDescent="0.25">
      <c r="A21" s="104" t="s">
        <v>70</v>
      </c>
      <c r="B21" s="69" t="s">
        <v>71</v>
      </c>
      <c r="C21" s="121"/>
      <c r="D21" s="76"/>
      <c r="E21" s="29">
        <v>495</v>
      </c>
      <c r="F21" s="30">
        <v>495</v>
      </c>
      <c r="G21" s="31">
        <v>295</v>
      </c>
      <c r="H21" s="126"/>
      <c r="I21" s="28"/>
      <c r="J21" s="28"/>
      <c r="K21" s="28"/>
      <c r="L21" s="48"/>
      <c r="O21" s="135"/>
      <c r="P21" s="139"/>
    </row>
    <row r="22" spans="1:16" ht="15.75" x14ac:dyDescent="0.25">
      <c r="A22" s="133" t="s">
        <v>109</v>
      </c>
      <c r="B22" s="63"/>
      <c r="C22" s="122"/>
      <c r="D22" s="55"/>
      <c r="E22" s="11"/>
      <c r="F22" s="12"/>
      <c r="G22" s="13"/>
      <c r="H22" s="126"/>
      <c r="I22" s="9"/>
      <c r="J22" s="9"/>
      <c r="K22" s="9"/>
      <c r="L22" s="49"/>
      <c r="O22" s="135"/>
      <c r="P22" s="138"/>
    </row>
    <row r="23" spans="1:16" ht="15.75" x14ac:dyDescent="0.25">
      <c r="A23" s="105" t="s">
        <v>25</v>
      </c>
      <c r="B23" s="69"/>
      <c r="C23" s="121"/>
      <c r="D23" s="76"/>
      <c r="E23" s="29">
        <v>275</v>
      </c>
      <c r="F23" s="30">
        <v>275</v>
      </c>
      <c r="G23" s="31">
        <v>275</v>
      </c>
      <c r="H23" s="126"/>
      <c r="I23" s="28"/>
      <c r="J23" s="28"/>
      <c r="K23" s="28"/>
      <c r="L23" s="48"/>
      <c r="O23" s="135"/>
      <c r="P23" s="140"/>
    </row>
    <row r="24" spans="1:16" ht="15.75" x14ac:dyDescent="0.25">
      <c r="A24" s="104" t="s">
        <v>90</v>
      </c>
      <c r="B24" s="69" t="s">
        <v>55</v>
      </c>
      <c r="C24" s="121"/>
      <c r="D24" s="76"/>
      <c r="E24" s="29"/>
      <c r="F24" s="30"/>
      <c r="G24" s="31"/>
      <c r="H24" s="126"/>
      <c r="I24" s="28"/>
      <c r="J24" s="28"/>
      <c r="K24" s="28"/>
      <c r="L24" s="48"/>
      <c r="O24" s="135"/>
      <c r="P24" s="139"/>
    </row>
    <row r="25" spans="1:16" ht="15.75" x14ac:dyDescent="0.25">
      <c r="A25" s="78" t="s">
        <v>89</v>
      </c>
      <c r="B25" s="63" t="s">
        <v>56</v>
      </c>
      <c r="C25" s="122"/>
      <c r="D25" s="55"/>
      <c r="E25" s="11"/>
      <c r="F25" s="12"/>
      <c r="G25" s="13"/>
      <c r="H25" s="126"/>
      <c r="I25" s="9"/>
      <c r="J25" s="9"/>
      <c r="K25" s="9"/>
      <c r="L25" s="49"/>
      <c r="O25" s="135"/>
      <c r="P25" s="139"/>
    </row>
    <row r="26" spans="1:16" ht="15.75" x14ac:dyDescent="0.25">
      <c r="A26" s="104" t="s">
        <v>103</v>
      </c>
      <c r="B26" s="69" t="s">
        <v>87</v>
      </c>
      <c r="C26" s="121"/>
      <c r="D26" s="76"/>
      <c r="E26" s="29"/>
      <c r="F26" s="30"/>
      <c r="G26" s="31"/>
      <c r="H26" s="126"/>
      <c r="I26" s="28"/>
      <c r="J26" s="28"/>
      <c r="K26" s="28"/>
      <c r="L26" s="48"/>
      <c r="O26" s="135"/>
      <c r="P26" s="139"/>
    </row>
    <row r="27" spans="1:16" ht="15.75" x14ac:dyDescent="0.25">
      <c r="A27" s="78" t="s">
        <v>28</v>
      </c>
      <c r="B27" s="63" t="s">
        <v>57</v>
      </c>
      <c r="C27" s="122"/>
      <c r="D27" s="55"/>
      <c r="E27" s="11"/>
      <c r="F27" s="12"/>
      <c r="G27" s="13"/>
      <c r="H27" s="126"/>
      <c r="I27" s="9"/>
      <c r="J27" s="9"/>
      <c r="K27" s="9"/>
      <c r="L27" s="49"/>
      <c r="O27" s="135"/>
      <c r="P27" s="139"/>
    </row>
    <row r="28" spans="1:16" ht="15.75" x14ac:dyDescent="0.25">
      <c r="A28" s="104" t="s">
        <v>29</v>
      </c>
      <c r="B28" s="69" t="s">
        <v>58</v>
      </c>
      <c r="C28" s="121"/>
      <c r="D28" s="76"/>
      <c r="E28" s="29"/>
      <c r="F28" s="30"/>
      <c r="G28" s="31"/>
      <c r="H28" s="126"/>
      <c r="I28" s="41"/>
      <c r="J28" s="28"/>
      <c r="K28" s="28"/>
      <c r="L28" s="48"/>
      <c r="O28" s="135"/>
      <c r="P28" s="139"/>
    </row>
    <row r="29" spans="1:16" ht="15.75" x14ac:dyDescent="0.25">
      <c r="A29" s="106" t="s">
        <v>88</v>
      </c>
      <c r="B29" s="63" t="s">
        <v>78</v>
      </c>
      <c r="C29" s="122"/>
      <c r="D29" s="55"/>
      <c r="E29" s="11"/>
      <c r="F29" s="12"/>
      <c r="G29" s="13"/>
      <c r="H29" s="126"/>
      <c r="I29" s="9"/>
      <c r="J29" s="9"/>
      <c r="K29" s="9"/>
      <c r="L29" s="49"/>
      <c r="O29" s="135"/>
      <c r="P29" s="139"/>
    </row>
    <row r="30" spans="1:16" ht="15.75" x14ac:dyDescent="0.25">
      <c r="A30" s="107" t="s">
        <v>91</v>
      </c>
      <c r="B30" s="103" t="s">
        <v>79</v>
      </c>
      <c r="C30" s="124"/>
      <c r="D30" s="73"/>
      <c r="E30" s="37"/>
      <c r="F30" s="38"/>
      <c r="G30" s="39"/>
      <c r="H30" s="126"/>
      <c r="I30" s="40"/>
      <c r="J30" s="40"/>
      <c r="K30" s="40"/>
      <c r="L30" s="51"/>
      <c r="O30" s="135"/>
      <c r="P30" s="139"/>
    </row>
    <row r="31" spans="1:16" ht="15.75" x14ac:dyDescent="0.25">
      <c r="A31" s="100" t="s">
        <v>92</v>
      </c>
      <c r="B31" s="70" t="s">
        <v>80</v>
      </c>
      <c r="C31" s="123"/>
      <c r="D31" s="75"/>
      <c r="E31" s="36"/>
      <c r="F31" s="34"/>
      <c r="G31" s="35"/>
      <c r="H31" s="126"/>
      <c r="I31" s="74"/>
      <c r="J31" s="74"/>
      <c r="K31" s="74"/>
      <c r="L31" s="102"/>
      <c r="O31" s="135"/>
      <c r="P31" s="139"/>
    </row>
    <row r="32" spans="1:16" ht="15.75" x14ac:dyDescent="0.25">
      <c r="A32" s="104" t="s">
        <v>104</v>
      </c>
      <c r="B32" s="69" t="s">
        <v>100</v>
      </c>
      <c r="C32" s="121"/>
      <c r="D32" s="76"/>
      <c r="E32" s="29"/>
      <c r="F32" s="30"/>
      <c r="G32" s="31"/>
      <c r="H32" s="126"/>
      <c r="I32" s="28"/>
      <c r="J32" s="28"/>
      <c r="K32" s="28"/>
      <c r="L32" s="48"/>
      <c r="O32" s="135"/>
      <c r="P32" s="139"/>
    </row>
    <row r="33" spans="1:16" ht="15.75" x14ac:dyDescent="0.25">
      <c r="A33" s="100" t="s">
        <v>105</v>
      </c>
      <c r="B33" s="70" t="s">
        <v>102</v>
      </c>
      <c r="C33" s="123"/>
      <c r="D33" s="75"/>
      <c r="E33" s="36"/>
      <c r="F33" s="34"/>
      <c r="G33" s="35"/>
      <c r="H33" s="126"/>
      <c r="I33" s="74"/>
      <c r="J33" s="74"/>
      <c r="K33" s="74"/>
      <c r="L33" s="102"/>
      <c r="O33" s="135"/>
      <c r="P33" s="139"/>
    </row>
    <row r="34" spans="1:16" ht="15.75" x14ac:dyDescent="0.25">
      <c r="A34" s="132" t="s">
        <v>38</v>
      </c>
      <c r="B34" s="69"/>
      <c r="C34" s="121"/>
      <c r="D34" s="76"/>
      <c r="E34" s="29"/>
      <c r="F34" s="30"/>
      <c r="G34" s="31"/>
      <c r="H34" s="151">
        <v>210</v>
      </c>
      <c r="I34" s="28"/>
      <c r="J34" s="28"/>
      <c r="K34" s="28"/>
      <c r="L34" s="48"/>
      <c r="O34" s="135"/>
      <c r="P34" s="138"/>
    </row>
    <row r="35" spans="1:16" ht="15.75" x14ac:dyDescent="0.25">
      <c r="A35" s="106" t="s">
        <v>106</v>
      </c>
      <c r="B35" s="71" t="s">
        <v>59</v>
      </c>
      <c r="C35" s="122"/>
      <c r="D35" s="55"/>
      <c r="E35" s="11">
        <v>345</v>
      </c>
      <c r="F35" s="12">
        <v>345</v>
      </c>
      <c r="G35" s="13"/>
      <c r="H35" s="126"/>
      <c r="I35" s="9"/>
      <c r="J35" s="9"/>
      <c r="K35" s="9"/>
      <c r="L35" s="49"/>
      <c r="O35" s="135"/>
      <c r="P35" s="135"/>
    </row>
    <row r="36" spans="1:16" ht="15.75" x14ac:dyDescent="0.25">
      <c r="A36" s="104" t="s">
        <v>31</v>
      </c>
      <c r="B36" s="69" t="s">
        <v>60</v>
      </c>
      <c r="C36" s="121"/>
      <c r="D36" s="76"/>
      <c r="E36" s="29">
        <v>50</v>
      </c>
      <c r="F36" s="30">
        <v>50</v>
      </c>
      <c r="G36" s="31"/>
      <c r="H36" s="126"/>
      <c r="I36" s="28"/>
      <c r="J36" s="28"/>
      <c r="K36" s="28"/>
      <c r="L36" s="48"/>
      <c r="O36" s="135"/>
      <c r="P36" s="135"/>
    </row>
    <row r="37" spans="1:16" ht="15.75" x14ac:dyDescent="0.25">
      <c r="A37" s="100" t="s">
        <v>32</v>
      </c>
      <c r="B37" s="70" t="s">
        <v>61</v>
      </c>
      <c r="C37" s="123"/>
      <c r="D37" s="75"/>
      <c r="E37" s="36">
        <v>695</v>
      </c>
      <c r="F37" s="34">
        <v>695</v>
      </c>
      <c r="G37" s="13"/>
      <c r="H37" s="126"/>
      <c r="I37" s="9"/>
      <c r="J37" s="9"/>
      <c r="K37" s="9"/>
      <c r="L37" s="49"/>
      <c r="O37" s="135"/>
      <c r="P37" s="135"/>
    </row>
    <row r="38" spans="1:16" ht="15.75" x14ac:dyDescent="0.25">
      <c r="A38" s="104" t="s">
        <v>33</v>
      </c>
      <c r="B38" s="69" t="s">
        <v>62</v>
      </c>
      <c r="C38" s="121"/>
      <c r="D38" s="76"/>
      <c r="E38" s="29">
        <v>395</v>
      </c>
      <c r="F38" s="30">
        <v>195</v>
      </c>
      <c r="G38" s="31"/>
      <c r="H38" s="126"/>
      <c r="I38" s="28"/>
      <c r="J38" s="28"/>
      <c r="K38" s="28"/>
      <c r="L38" s="50"/>
      <c r="O38" s="135"/>
      <c r="P38" s="135"/>
    </row>
    <row r="39" spans="1:16" ht="15.75" x14ac:dyDescent="0.25">
      <c r="A39" s="106"/>
      <c r="B39" s="71"/>
      <c r="C39" s="20"/>
      <c r="D39" s="21"/>
      <c r="E39" s="20"/>
      <c r="F39" s="8"/>
      <c r="G39" s="21"/>
      <c r="H39" s="127"/>
      <c r="I39" s="8"/>
      <c r="J39" s="8"/>
      <c r="K39" s="8"/>
      <c r="L39" s="47"/>
      <c r="O39" s="135"/>
      <c r="P39" s="135"/>
    </row>
    <row r="40" spans="1:16" ht="15.75" x14ac:dyDescent="0.25">
      <c r="A40" s="132" t="s">
        <v>34</v>
      </c>
      <c r="B40" s="69"/>
      <c r="C40" s="121">
        <f t="shared" ref="C40:K40" si="2">SUM(C5:C38)</f>
        <v>7860</v>
      </c>
      <c r="D40" s="76">
        <f t="shared" si="2"/>
        <v>8355</v>
      </c>
      <c r="E40" s="29">
        <f t="shared" si="2"/>
        <v>10905</v>
      </c>
      <c r="F40" s="30">
        <f t="shared" si="2"/>
        <v>5140</v>
      </c>
      <c r="G40" s="31">
        <f t="shared" si="2"/>
        <v>2665</v>
      </c>
      <c r="H40" s="126">
        <f t="shared" si="2"/>
        <v>3387</v>
      </c>
      <c r="I40" s="28">
        <f t="shared" si="2"/>
        <v>2320</v>
      </c>
      <c r="J40" s="28">
        <f t="shared" si="2"/>
        <v>2790</v>
      </c>
      <c r="K40" s="28">
        <f t="shared" si="2"/>
        <v>3285</v>
      </c>
      <c r="L40" s="51">
        <f>L42-L41</f>
        <v>1030</v>
      </c>
      <c r="O40" s="135"/>
      <c r="P40" s="135"/>
    </row>
    <row r="41" spans="1:16" ht="15.75" x14ac:dyDescent="0.25">
      <c r="A41" s="106" t="s">
        <v>35</v>
      </c>
      <c r="B41" s="71"/>
      <c r="C41" s="122">
        <v>0</v>
      </c>
      <c r="D41" s="55">
        <v>0</v>
      </c>
      <c r="E41" s="36">
        <v>815</v>
      </c>
      <c r="F41" s="34">
        <v>345</v>
      </c>
      <c r="G41" s="13">
        <v>95</v>
      </c>
      <c r="H41" s="126">
        <v>0</v>
      </c>
      <c r="I41" s="9">
        <v>0</v>
      </c>
      <c r="J41" s="9">
        <v>0</v>
      </c>
      <c r="K41" s="9">
        <v>0</v>
      </c>
      <c r="L41" s="49">
        <v>0</v>
      </c>
      <c r="O41" s="135"/>
      <c r="P41" s="135"/>
    </row>
    <row r="42" spans="1:16" ht="15.75" x14ac:dyDescent="0.25">
      <c r="A42" s="104" t="s">
        <v>36</v>
      </c>
      <c r="B42" s="69"/>
      <c r="C42" s="121">
        <f t="shared" ref="C42:K42" si="3">C40-C41</f>
        <v>7860</v>
      </c>
      <c r="D42" s="76">
        <f t="shared" si="3"/>
        <v>8355</v>
      </c>
      <c r="E42" s="37">
        <f t="shared" si="3"/>
        <v>10090</v>
      </c>
      <c r="F42" s="38">
        <f t="shared" si="3"/>
        <v>4795</v>
      </c>
      <c r="G42" s="39">
        <f t="shared" si="3"/>
        <v>2570</v>
      </c>
      <c r="H42" s="126">
        <f t="shared" si="3"/>
        <v>3387</v>
      </c>
      <c r="I42" s="40">
        <f t="shared" si="3"/>
        <v>2320</v>
      </c>
      <c r="J42" s="40">
        <f t="shared" si="3"/>
        <v>2790</v>
      </c>
      <c r="K42" s="40">
        <f t="shared" si="3"/>
        <v>3285</v>
      </c>
      <c r="L42" s="48">
        <f>SUM(L5:L36)</f>
        <v>1030</v>
      </c>
      <c r="O42" s="135"/>
      <c r="P42" s="135"/>
    </row>
    <row r="43" spans="1:16" ht="15.75" x14ac:dyDescent="0.25">
      <c r="A43" s="106" t="s">
        <v>37</v>
      </c>
      <c r="B43" s="71"/>
      <c r="C43" s="122"/>
      <c r="D43" s="55"/>
      <c r="E43" s="36">
        <f t="shared" ref="E43:G43" si="4">E42-E37</f>
        <v>9395</v>
      </c>
      <c r="F43" s="34">
        <f t="shared" si="4"/>
        <v>4100</v>
      </c>
      <c r="G43" s="35">
        <f t="shared" si="4"/>
        <v>2570</v>
      </c>
      <c r="H43" s="126"/>
      <c r="I43" s="9"/>
      <c r="J43" s="9"/>
      <c r="K43" s="9"/>
      <c r="L43" s="49"/>
      <c r="O43" s="135"/>
      <c r="P43" s="135"/>
    </row>
    <row r="44" spans="1:16" ht="15.75" x14ac:dyDescent="0.25">
      <c r="A44" s="131"/>
      <c r="B44" s="69"/>
      <c r="C44" s="32"/>
      <c r="D44" s="33"/>
      <c r="E44" s="32"/>
      <c r="F44" s="27"/>
      <c r="G44" s="33"/>
      <c r="H44" s="127"/>
      <c r="I44" s="27"/>
      <c r="J44" s="27"/>
      <c r="K44" s="27"/>
      <c r="L44" s="48"/>
      <c r="O44" s="135"/>
      <c r="P44" s="135"/>
    </row>
    <row r="45" spans="1:16" ht="15.75" x14ac:dyDescent="0.25">
      <c r="A45" s="129"/>
      <c r="B45" s="71"/>
      <c r="C45" s="20"/>
      <c r="D45" s="21"/>
      <c r="E45" s="20"/>
      <c r="F45" s="8"/>
      <c r="G45" s="21"/>
      <c r="H45" s="127"/>
      <c r="I45" s="8"/>
      <c r="J45" s="8"/>
      <c r="K45" s="8"/>
      <c r="L45" s="49"/>
    </row>
    <row r="46" spans="1:16" ht="15.75" x14ac:dyDescent="0.25">
      <c r="A46" s="104" t="s">
        <v>40</v>
      </c>
      <c r="B46" s="69"/>
      <c r="C46" s="32"/>
      <c r="D46" s="33"/>
      <c r="E46" s="32"/>
      <c r="F46" s="27"/>
      <c r="G46" s="33"/>
      <c r="H46" s="127"/>
      <c r="I46" s="27"/>
      <c r="J46" s="27"/>
      <c r="K46" s="27"/>
      <c r="L46" s="52"/>
    </row>
    <row r="47" spans="1:16" ht="16.5" thickBot="1" x14ac:dyDescent="0.3">
      <c r="A47" s="108" t="s">
        <v>41</v>
      </c>
      <c r="B47" s="72"/>
      <c r="C47" s="147"/>
      <c r="D47" s="148"/>
      <c r="E47" s="147"/>
      <c r="F47" s="149"/>
      <c r="G47" s="148"/>
      <c r="H47" s="128"/>
      <c r="I47" s="149"/>
      <c r="J47" s="149"/>
      <c r="K47" s="149"/>
      <c r="L47" s="53"/>
    </row>
    <row r="48" spans="1:16" x14ac:dyDescent="0.25">
      <c r="L48" s="26"/>
    </row>
  </sheetData>
  <mergeCells count="1">
    <mergeCell ref="A2:L2"/>
  </mergeCells>
  <printOptions horizontalCentered="1" verticalCentered="1"/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Burial Package</vt:lpstr>
      <vt:lpstr>Cremation Svc</vt:lpstr>
    </vt:vector>
  </TitlesOfParts>
  <Company>SCI Management L.P.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Diaz, Roberto</dc:creator>
  <cp:lastModifiedBy>Harini Narasimhan</cp:lastModifiedBy>
  <cp:lastPrinted>2021-05-19T17:48:08Z</cp:lastPrinted>
  <dcterms:created xsi:type="dcterms:W3CDTF">2018-02-27T18:33:53Z</dcterms:created>
  <dcterms:modified xsi:type="dcterms:W3CDTF">2022-01-08T23:04:57Z</dcterms:modified>
</cp:coreProperties>
</file>